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3)" sheetId="2" r:id="rId1"/>
  </sheets>
  <definedNames>
    <definedName name="_xlnm.Print_Area" localSheetId="0">'Sheet1 (3)'!$A$1:$I$20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8" name="ID_203F9DC4DB8C43F5ABEAFA3D87F17E2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87725" y="2239645"/>
          <a:ext cx="1414145" cy="5911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E6130C96A5B44AE0B78914CA15B67656"/>
        <xdr:cNvPicPr>
          <a:picLocks noChangeAspect="1"/>
        </xdr:cNvPicPr>
      </xdr:nvPicPr>
      <xdr:blipFill>
        <a:blip r:embed="rId2"/>
        <a:srcRect l="2896" r="5793" b="2187"/>
        <a:stretch>
          <a:fillRect/>
        </a:stretch>
      </xdr:blipFill>
      <xdr:spPr>
        <a:xfrm>
          <a:off x="3948430" y="590550"/>
          <a:ext cx="329565" cy="13925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571940887F7B40FCAC8227A67638062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383915" y="2663190"/>
          <a:ext cx="1398905" cy="5949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C0EDEE553A2A40499D3782DAF8FE330C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377565" y="3276600"/>
          <a:ext cx="1419225" cy="15227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A0533B5321244B7DA7344729735785C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406140" y="4794885"/>
          <a:ext cx="1379855" cy="1464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F493B71314ED4D06B624939FCB75150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406775" y="6294755"/>
          <a:ext cx="1390015" cy="1464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E383B0DD2B6E42E5B3FF90CF589EB97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02330" y="8468360"/>
          <a:ext cx="1458595" cy="10166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C0A085A3F5B148F9B20393EB30D6D75D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411220" y="9471025"/>
          <a:ext cx="1387475" cy="5988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" name="ID_2D6B4DD250474CD9A68DCE72EA8747F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448050" y="10079990"/>
          <a:ext cx="1394460" cy="857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" name="ID_3BE18C596EBB486D878C03DA993D9AD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763645" y="10963275"/>
          <a:ext cx="931545" cy="123380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<sst xmlns="http://schemas.openxmlformats.org/spreadsheetml/2006/main" count="77" uniqueCount="49">
  <si>
    <t>竷州卫生学校地下人防工程消防标识牌制作清单</t>
  </si>
  <si>
    <t>序号</t>
  </si>
  <si>
    <t>名称</t>
  </si>
  <si>
    <t>型号</t>
  </si>
  <si>
    <t>图例</t>
  </si>
  <si>
    <t>规格（mm）</t>
  </si>
  <si>
    <t>单位</t>
  </si>
  <si>
    <t>数量</t>
  </si>
  <si>
    <t>备注</t>
  </si>
  <si>
    <t>室外指示牌</t>
  </si>
  <si>
    <t>A</t>
  </si>
  <si>
    <t>400*2500*100</t>
  </si>
  <si>
    <t>个</t>
  </si>
  <si>
    <t>2mm厚不锈钢切割焊接</t>
  </si>
  <si>
    <t>室外标识牌</t>
  </si>
  <si>
    <t>B1-1</t>
  </si>
  <si>
    <t>5000*670
（可因地制宜调整尺寸）</t>
  </si>
  <si>
    <t>块</t>
  </si>
  <si>
    <t>1.5mm厚铝合金板</t>
  </si>
  <si>
    <t>B1-2</t>
  </si>
  <si>
    <t>1000*600</t>
  </si>
  <si>
    <t>4mm厚铝塑板</t>
  </si>
  <si>
    <t>B1-3</t>
  </si>
  <si>
    <t>800*600</t>
  </si>
  <si>
    <t>B1-4</t>
  </si>
  <si>
    <t>室内标识牌</t>
  </si>
  <si>
    <t>C1</t>
  </si>
  <si>
    <t>C2</t>
  </si>
  <si>
    <t>500*250</t>
  </si>
  <si>
    <t>墙面标识</t>
  </si>
  <si>
    <t>D1</t>
  </si>
  <si>
    <t>单元</t>
  </si>
  <si>
    <t>刻板喷漆</t>
  </si>
  <si>
    <t>柱体标识腰线</t>
  </si>
  <si>
    <t>D2</t>
  </si>
  <si>
    <t>D3</t>
  </si>
  <si>
    <t>地面标识</t>
  </si>
  <si>
    <t>D4</t>
  </si>
  <si>
    <t>C3-11</t>
  </si>
  <si>
    <t>750*1000</t>
  </si>
  <si>
    <t>4mm厚高级铝塑板</t>
  </si>
  <si>
    <t>风机操作牌</t>
  </si>
  <si>
    <t>800x600</t>
  </si>
  <si>
    <t>喷人防车位号</t>
  </si>
  <si>
    <t>按人防标识牌
要求用料</t>
  </si>
  <si>
    <t>人防工程墙体宣传标识</t>
  </si>
  <si>
    <t>人防工程（设施）
受法律保护。人防工程严禁穿墙打洞。</t>
  </si>
  <si>
    <t>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</si>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</sst>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2.png"/><Relationship Id="rId8" Type="http://schemas.openxmlformats.org/officeDocument/2006/relationships/image" Target="media/image11.png"/><Relationship Id="rId7" Type="http://schemas.openxmlformats.org/officeDocument/2006/relationships/image" Target="media/image10.png"/><Relationship Id="rId6" Type="http://schemas.openxmlformats.org/officeDocument/2006/relationships/image" Target="media/image9.png"/><Relationship Id="rId5" Type="http://schemas.openxmlformats.org/officeDocument/2006/relationships/image" Target="media/image8.png"/><Relationship Id="rId4" Type="http://schemas.openxmlformats.org/officeDocument/2006/relationships/image" Target="media/image7.png"/><Relationship Id="rId3" Type="http://schemas.openxmlformats.org/officeDocument/2006/relationships/image" Target="media/image6.png"/><Relationship Id="rId2" Type="http://schemas.openxmlformats.org/officeDocument/2006/relationships/image" Target="media/image5.png"/><Relationship Id="rId10" Type="http://schemas.openxmlformats.org/officeDocument/2006/relationships/image" Target="media/image13.png"/><Relationship Id="rId1" Type="http://schemas.openxmlformats.org/officeDocument/2006/relationships/image" Target="media/image4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283845</xdr:colOff>
      <xdr:row>14</xdr:row>
      <xdr:rowOff>10795</xdr:rowOff>
    </xdr:from>
    <xdr:to>
      <xdr:col>4</xdr:col>
      <xdr:colOff>0</xdr:colOff>
      <xdr:row>14</xdr:row>
      <xdr:rowOff>1421765</xdr:rowOff>
    </xdr:to>
    <xdr:pic>
      <xdr:nvPicPr>
        <xdr:cNvPr id="2" name="图片 1" descr="184a22f35973c7c5983bb5183a1cb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51885" y="12228195"/>
          <a:ext cx="1156335" cy="1410970"/>
        </a:xfrm>
        <a:prstGeom prst="rect">
          <a:avLst/>
        </a:prstGeom>
      </xdr:spPr>
    </xdr:pic>
    <xdr:clientData/>
  </xdr:twoCellAnchor>
  <xdr:twoCellAnchor editAs="oneCell">
    <xdr:from>
      <xdr:col>3</xdr:col>
      <xdr:colOff>186055</xdr:colOff>
      <xdr:row>15</xdr:row>
      <xdr:rowOff>60960</xdr:rowOff>
    </xdr:from>
    <xdr:to>
      <xdr:col>3</xdr:col>
      <xdr:colOff>1278255</xdr:colOff>
      <xdr:row>15</xdr:row>
      <xdr:rowOff>1524000</xdr:rowOff>
    </xdr:to>
    <xdr:pic>
      <xdr:nvPicPr>
        <xdr:cNvPr id="5" name="图片 4" descr="98c4b68270a7d6fd7f0db9f75df24c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554095" y="13815060"/>
          <a:ext cx="1092200" cy="146304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</xdr:colOff>
      <xdr:row>8</xdr:row>
      <xdr:rowOff>1468120</xdr:rowOff>
    </xdr:from>
    <xdr:to>
      <xdr:col>3</xdr:col>
      <xdr:colOff>1299210</xdr:colOff>
      <xdr:row>9</xdr:row>
      <xdr:rowOff>567690</xdr:rowOff>
    </xdr:to>
    <xdr:pic>
      <xdr:nvPicPr>
        <xdr:cNvPr id="8" name="图片 7" descr="d931a006c14f11d00bf8a0e7afd10e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375660" y="7741920"/>
          <a:ext cx="1291590" cy="598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80" workbookViewId="0">
      <pane ySplit="3" topLeftCell="A4" activePane="bottomLeft" state="frozen"/>
      <selection/>
      <selection pane="bottomLeft" activeCell="L18" sqref="L18"/>
    </sheetView>
  </sheetViews>
  <sheetFormatPr defaultColWidth="9" defaultRowHeight="13.5" outlineLevelCol="7"/>
  <cols>
    <col min="1" max="1" width="7.025" style="1" customWidth="1"/>
    <col min="2" max="2" width="26.0916666666667" style="2" customWidth="1"/>
    <col min="3" max="3" width="11.0833333333333" style="2" customWidth="1"/>
    <col min="4" max="4" width="18.9" style="2" customWidth="1"/>
    <col min="5" max="5" width="15.1583333333333" style="2" customWidth="1"/>
    <col min="6" max="6" width="7.34166666666667" style="1" customWidth="1"/>
    <col min="7" max="7" width="11.25" style="1" customWidth="1"/>
    <col min="8" max="8" width="17.375" style="1" customWidth="1"/>
    <col min="9" max="9" width="0.375" style="2" customWidth="1"/>
    <col min="10" max="16384" width="9" style="2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ht="18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113" customHeight="1" spans="1:8">
      <c r="A4" s="4">
        <v>1</v>
      </c>
      <c r="B4" s="4" t="s">
        <v>9</v>
      </c>
      <c r="C4" s="4" t="s">
        <v>10</v>
      </c>
      <c r="D4" s="4" t="str">
        <f>_xlfn.DISPIMG("ID_E6130C96A5B44AE0B78914CA15B67656",1)</f>
        <v>=DISPIMG("ID_E6130C96A5B44AE0B78914CA15B67656",1)</v>
      </c>
      <c r="E4" s="4" t="s">
        <v>11</v>
      </c>
      <c r="F4" s="4" t="s">
        <v>12</v>
      </c>
      <c r="G4" s="4">
        <v>1</v>
      </c>
      <c r="H4" s="5" t="s">
        <v>13</v>
      </c>
    </row>
    <row r="5" ht="50" customHeight="1" spans="1:8">
      <c r="A5" s="4">
        <v>2</v>
      </c>
      <c r="B5" s="4" t="s">
        <v>14</v>
      </c>
      <c r="C5" s="4" t="s">
        <v>15</v>
      </c>
      <c r="D5" s="4" t="str">
        <f>_xlfn.DISPIMG("ID_203F9DC4DB8C43F5ABEAFA3D87F17E2E",1)</f>
        <v>=DISPIMG("ID_203F9DC4DB8C43F5ABEAFA3D87F17E2E",1)</v>
      </c>
      <c r="E5" s="5" t="s">
        <v>16</v>
      </c>
      <c r="F5" s="4" t="s">
        <v>17</v>
      </c>
      <c r="G5" s="4">
        <v>1</v>
      </c>
      <c r="H5" s="4" t="s">
        <v>18</v>
      </c>
    </row>
    <row r="6" ht="50" customHeight="1" spans="1:8">
      <c r="A6" s="4">
        <v>3</v>
      </c>
      <c r="B6" s="4" t="s">
        <v>14</v>
      </c>
      <c r="C6" s="4" t="s">
        <v>19</v>
      </c>
      <c r="D6" s="4" t="str">
        <f>_xlfn.DISPIMG("ID_571940887F7B40FCAC8227A67638062B",1)</f>
        <v>=DISPIMG("ID_571940887F7B40FCAC8227A67638062B",1)</v>
      </c>
      <c r="E6" s="4" t="s">
        <v>20</v>
      </c>
      <c r="F6" s="4" t="s">
        <v>17</v>
      </c>
      <c r="G6" s="4">
        <v>3</v>
      </c>
      <c r="H6" s="4" t="s">
        <v>21</v>
      </c>
    </row>
    <row r="7" ht="118" customHeight="1" spans="1:8">
      <c r="A7" s="4">
        <v>4</v>
      </c>
      <c r="B7" s="4" t="s">
        <v>14</v>
      </c>
      <c r="C7" s="4" t="s">
        <v>22</v>
      </c>
      <c r="D7" s="4" t="str">
        <f>_xlfn.DISPIMG("ID_C0EDEE553A2A40499D3782DAF8FE330C",1)</f>
        <v>=DISPIMG("ID_C0EDEE553A2A40499D3782DAF8FE330C",1)</v>
      </c>
      <c r="E7" s="4" t="s">
        <v>23</v>
      </c>
      <c r="F7" s="4" t="s">
        <v>17</v>
      </c>
      <c r="G7" s="4">
        <v>2</v>
      </c>
      <c r="H7" s="4" t="s">
        <v>21</v>
      </c>
    </row>
    <row r="8" ht="118" customHeight="1" spans="1:8">
      <c r="A8" s="4">
        <v>5</v>
      </c>
      <c r="B8" s="4" t="s">
        <v>14</v>
      </c>
      <c r="C8" s="4" t="s">
        <v>24</v>
      </c>
      <c r="D8" s="4" t="str">
        <f>_xlfn.DISPIMG("ID_A0533B5321244B7DA7344729735785C5",1)</f>
        <v>=DISPIMG("ID_A0533B5321244B7DA7344729735785C5",1)</v>
      </c>
      <c r="E8" s="4" t="s">
        <v>23</v>
      </c>
      <c r="F8" s="4" t="s">
        <v>17</v>
      </c>
      <c r="G8" s="4">
        <v>2</v>
      </c>
      <c r="H8" s="4" t="s">
        <v>21</v>
      </c>
    </row>
    <row r="9" ht="118" customHeight="1" spans="1:8">
      <c r="A9" s="4">
        <v>6</v>
      </c>
      <c r="B9" s="4" t="s">
        <v>25</v>
      </c>
      <c r="C9" s="4" t="s">
        <v>26</v>
      </c>
      <c r="D9" s="4" t="str">
        <f>_xlfn.DISPIMG("ID_F493B71314ED4D06B624939FCB75150F",1)</f>
        <v>=DISPIMG("ID_F493B71314ED4D06B624939FCB75150F",1)</v>
      </c>
      <c r="E9" s="4" t="s">
        <v>23</v>
      </c>
      <c r="F9" s="4" t="s">
        <v>17</v>
      </c>
      <c r="G9" s="4">
        <v>2</v>
      </c>
      <c r="H9" s="4" t="s">
        <v>21</v>
      </c>
    </row>
    <row r="10" ht="50" customHeight="1" spans="1:8">
      <c r="A10" s="4">
        <v>7</v>
      </c>
      <c r="B10" s="4" t="s">
        <v>25</v>
      </c>
      <c r="C10" s="4" t="s">
        <v>27</v>
      </c>
      <c r="D10" s="4"/>
      <c r="E10" s="4" t="s">
        <v>28</v>
      </c>
      <c r="F10" s="4" t="s">
        <v>17</v>
      </c>
      <c r="G10" s="4">
        <v>3</v>
      </c>
      <c r="H10" s="4" t="s">
        <v>21</v>
      </c>
    </row>
    <row r="11" ht="80" customHeight="1" spans="1:8">
      <c r="A11" s="4">
        <v>8</v>
      </c>
      <c r="B11" s="4" t="s">
        <v>29</v>
      </c>
      <c r="C11" s="4" t="s">
        <v>30</v>
      </c>
      <c r="D11" s="4" t="str">
        <f>_xlfn.DISPIMG("ID_E383B0DD2B6E42E5B3FF90CF589EB978",1)</f>
        <v>=DISPIMG("ID_E383B0DD2B6E42E5B3FF90CF589EB978",1)</v>
      </c>
      <c r="E11" s="4"/>
      <c r="F11" s="4" t="s">
        <v>31</v>
      </c>
      <c r="G11" s="4">
        <v>2</v>
      </c>
      <c r="H11" s="4" t="s">
        <v>32</v>
      </c>
    </row>
    <row r="12" ht="50" customHeight="1" spans="1:8">
      <c r="A12" s="4">
        <v>9</v>
      </c>
      <c r="B12" s="4" t="s">
        <v>33</v>
      </c>
      <c r="C12" s="4" t="s">
        <v>34</v>
      </c>
      <c r="D12" s="4" t="str">
        <f>_xlfn.DISPIMG("ID_C0A085A3F5B148F9B20393EB30D6D75D",1)</f>
        <v>=DISPIMG("ID_C0A085A3F5B148F9B20393EB30D6D75D",1)</v>
      </c>
      <c r="E12" s="4"/>
      <c r="F12" s="4" t="s">
        <v>31</v>
      </c>
      <c r="G12" s="4">
        <v>2</v>
      </c>
      <c r="H12" s="4" t="s">
        <v>32</v>
      </c>
    </row>
    <row r="13" ht="70" customHeight="1" spans="1:8">
      <c r="A13" s="4">
        <v>10</v>
      </c>
      <c r="B13" s="4" t="s">
        <v>29</v>
      </c>
      <c r="C13" s="4" t="s">
        <v>35</v>
      </c>
      <c r="D13" s="4" t="str">
        <f>_xlfn.DISPIMG("ID_2D6B4DD250474CD9A68DCE72EA8747F6",1)</f>
        <v>=DISPIMG("ID_2D6B4DD250474CD9A68DCE72EA8747F6",1)</v>
      </c>
      <c r="E13" s="4"/>
      <c r="F13" s="4" t="s">
        <v>31</v>
      </c>
      <c r="G13" s="4">
        <v>2</v>
      </c>
      <c r="H13" s="4" t="s">
        <v>32</v>
      </c>
    </row>
    <row r="14" ht="100" customHeight="1" spans="1:8">
      <c r="A14" s="4">
        <v>11</v>
      </c>
      <c r="B14" s="4" t="s">
        <v>36</v>
      </c>
      <c r="C14" s="4" t="s">
        <v>37</v>
      </c>
      <c r="D14" s="4" t="str">
        <f>_xlfn.DISPIMG("ID_3BE18C596EBB486D878C03DA993D9AD6",1)</f>
        <v>=DISPIMG("ID_3BE18C596EBB486D878C03DA993D9AD6",1)</v>
      </c>
      <c r="E14" s="4"/>
      <c r="F14" s="4" t="s">
        <v>31</v>
      </c>
      <c r="G14" s="4">
        <v>2</v>
      </c>
      <c r="H14" s="4" t="s">
        <v>32</v>
      </c>
    </row>
    <row r="15" ht="121" customHeight="1" spans="1:8">
      <c r="A15" s="4">
        <v>12</v>
      </c>
      <c r="B15" s="4" t="s">
        <v>25</v>
      </c>
      <c r="C15" s="4" t="s">
        <v>38</v>
      </c>
      <c r="D15" s="4"/>
      <c r="E15" s="4" t="s">
        <v>39</v>
      </c>
      <c r="F15" s="4" t="s">
        <v>17</v>
      </c>
      <c r="G15" s="4">
        <v>2</v>
      </c>
      <c r="H15" s="6" t="s">
        <v>40</v>
      </c>
    </row>
    <row r="16" ht="121" customHeight="1" spans="1:8">
      <c r="A16" s="4">
        <v>13</v>
      </c>
      <c r="B16" s="4" t="s">
        <v>41</v>
      </c>
      <c r="C16" s="4"/>
      <c r="D16" s="4"/>
      <c r="E16" s="4" t="s">
        <v>42</v>
      </c>
      <c r="F16" s="4" t="s">
        <v>17</v>
      </c>
      <c r="G16" s="4">
        <v>2</v>
      </c>
      <c r="H16" s="6" t="s">
        <v>40</v>
      </c>
    </row>
    <row r="17" ht="33" customHeight="1" spans="1:8">
      <c r="A17" s="4">
        <v>14</v>
      </c>
      <c r="B17" s="7" t="s">
        <v>43</v>
      </c>
      <c r="C17" s="8"/>
      <c r="D17" s="8"/>
      <c r="E17" s="8"/>
      <c r="F17" s="9" t="s">
        <v>12</v>
      </c>
      <c r="G17" s="4">
        <v>71</v>
      </c>
      <c r="H17" s="5" t="s">
        <v>44</v>
      </c>
    </row>
    <row r="18" ht="74" customHeight="1" spans="1:8">
      <c r="A18" s="4">
        <v>15</v>
      </c>
      <c r="B18" s="4" t="s">
        <v>45</v>
      </c>
      <c r="C18" s="4"/>
      <c r="D18" s="5" t="s">
        <v>46</v>
      </c>
      <c r="E18" s="4"/>
      <c r="F18" s="4" t="s">
        <v>47</v>
      </c>
      <c r="G18" s="4">
        <v>4</v>
      </c>
      <c r="H18" s="5" t="s">
        <v>44</v>
      </c>
    </row>
    <row r="19" ht="33" customHeight="1" spans="1:8">
      <c r="A19" s="4"/>
      <c r="B19" s="10" t="s">
        <v>48</v>
      </c>
      <c r="C19" s="11"/>
      <c r="D19" s="11"/>
      <c r="E19" s="11"/>
      <c r="F19" s="12"/>
      <c r="G19" s="4">
        <v>101</v>
      </c>
      <c r="H19" s="4"/>
    </row>
    <row r="20" ht="27" customHeight="1" spans="1:8">
      <c r="A20" s="13"/>
      <c r="B20" s="13"/>
      <c r="C20" s="13"/>
      <c r="D20" s="13"/>
      <c r="E20" s="13"/>
      <c r="F20" s="13"/>
      <c r="G20" s="13"/>
      <c r="H20" s="13"/>
    </row>
  </sheetData>
  <mergeCells count="3">
    <mergeCell ref="B19:F19"/>
    <mergeCell ref="A20:H20"/>
    <mergeCell ref="A1:H2"/>
  </mergeCells>
  <printOptions horizontalCentered="1"/>
  <pageMargins left="0.306944444444444" right="0.306944444444444" top="0.357638888888889" bottom="0.357638888888889" header="0.102083333333333" footer="0.1020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H2o</cp:lastModifiedBy>
  <dcterms:created xsi:type="dcterms:W3CDTF">2019-02-19T02:30:00Z</dcterms:created>
  <dcterms:modified xsi:type="dcterms:W3CDTF">2025-03-19T07:30:06Z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11AEDEE187F94C9AA788C815405F3A0B_13</vt:lpwstr>
  </property>
</Properties>
</file>